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VVD\2016-2017\"/>
    </mc:Choice>
  </mc:AlternateContent>
  <bookViews>
    <workbookView xWindow="480" yWindow="375" windowWidth="18555" windowHeight="11505"/>
  </bookViews>
  <sheets>
    <sheet name="Feuil1" sheetId="1" r:id="rId1"/>
  </sheets>
  <calcPr calcId="152511"/>
</workbook>
</file>

<file path=xl/calcChain.xml><?xml version="1.0" encoding="utf-8"?>
<calcChain xmlns="http://schemas.openxmlformats.org/spreadsheetml/2006/main">
  <c r="C24" i="1" l="1"/>
  <c r="C23" i="1"/>
  <c r="G23" i="1" s="1"/>
  <c r="C22" i="1"/>
  <c r="C21" i="1"/>
  <c r="C20" i="1"/>
  <c r="G20" i="1" s="1"/>
  <c r="B24" i="1"/>
  <c r="E24" i="1" s="1"/>
  <c r="F24" i="1" s="1"/>
  <c r="B23" i="1"/>
  <c r="E23" i="1" s="1"/>
  <c r="F23" i="1" s="1"/>
  <c r="B22" i="1"/>
  <c r="B21" i="1"/>
  <c r="E21" i="1" s="1"/>
  <c r="F21" i="1" s="1"/>
  <c r="B20" i="1"/>
  <c r="G21" i="1"/>
  <c r="E20" i="1"/>
  <c r="F20" i="1" s="1"/>
  <c r="F1" i="1"/>
  <c r="G24" i="1"/>
  <c r="D24" i="1"/>
  <c r="D23" i="1"/>
  <c r="D22" i="1"/>
  <c r="G22" i="1"/>
  <c r="D21" i="1"/>
  <c r="D20" i="1"/>
  <c r="C18" i="1"/>
  <c r="C17" i="1"/>
  <c r="C16" i="1"/>
  <c r="C15" i="1"/>
  <c r="C14" i="1"/>
  <c r="B15" i="1"/>
  <c r="B18" i="1"/>
  <c r="B17" i="1"/>
  <c r="B16" i="1"/>
  <c r="B14" i="1"/>
  <c r="D9" i="1"/>
  <c r="D10" i="1"/>
  <c r="D11" i="1"/>
  <c r="E22" i="1" l="1"/>
  <c r="F22" i="1" s="1"/>
  <c r="G8" i="1"/>
  <c r="D15" i="1" l="1"/>
  <c r="D18" i="1"/>
  <c r="D17" i="1"/>
  <c r="D16" i="1"/>
  <c r="D14" i="1"/>
  <c r="D12" i="1"/>
  <c r="G12" i="1" s="1"/>
  <c r="G11" i="1"/>
  <c r="G10" i="1"/>
  <c r="G9" i="1"/>
  <c r="E14" i="1" l="1"/>
  <c r="F14" i="1" s="1"/>
  <c r="E10" i="1"/>
  <c r="E9" i="1"/>
  <c r="E8" i="1"/>
  <c r="G16" i="1" l="1"/>
  <c r="E11" i="1"/>
  <c r="F11" i="1" s="1"/>
  <c r="E12" i="1"/>
  <c r="F12" i="1" s="1"/>
  <c r="F10" i="1"/>
  <c r="F9" i="1"/>
  <c r="F8" i="1"/>
  <c r="E15" i="1"/>
  <c r="F15" i="1" s="1"/>
  <c r="E17" i="1"/>
  <c r="F17" i="1" s="1"/>
  <c r="E16" i="1"/>
  <c r="F16" i="1" s="1"/>
  <c r="E18" i="1" l="1"/>
  <c r="F18" i="1" s="1"/>
  <c r="G15" i="1"/>
  <c r="G18" i="1"/>
  <c r="G17" i="1"/>
  <c r="G14" i="1" l="1"/>
</calcChain>
</file>

<file path=xl/sharedStrings.xml><?xml version="1.0" encoding="utf-8"?>
<sst xmlns="http://schemas.openxmlformats.org/spreadsheetml/2006/main" count="36" uniqueCount="23">
  <si>
    <t>(en fonction du nombre de cours par semaine)</t>
  </si>
  <si>
    <t>pour 1 personne</t>
  </si>
  <si>
    <t>cotisation</t>
  </si>
  <si>
    <t>licence</t>
  </si>
  <si>
    <t>Total</t>
  </si>
  <si>
    <t>1 cours Cardio Fitness Vovinam</t>
  </si>
  <si>
    <t>2 cours  &lt; 18ans</t>
  </si>
  <si>
    <t>2 cours  &gt; 18 ans</t>
  </si>
  <si>
    <t>3 cours</t>
  </si>
  <si>
    <t xml:space="preserve">pour 1 cours </t>
  </si>
  <si>
    <t>pour 2 cours adulte</t>
  </si>
  <si>
    <t>pour 3 cours</t>
  </si>
  <si>
    <t>pour un cours Cardio Fitness Vovinam</t>
  </si>
  <si>
    <t>cotisation extérieur</t>
  </si>
  <si>
    <t>Total Ozoiriens (arrondi)</t>
  </si>
  <si>
    <t>cotisation Ozoirien</t>
  </si>
  <si>
    <t>Total Ozoirien</t>
  </si>
  <si>
    <t>Total Extérieurs (arrondi)</t>
  </si>
  <si>
    <t>TARIFS SAISON 2016 / 2017</t>
  </si>
  <si>
    <t>1 cours Vovinam (uniquement ENFANTS SAMEDI)</t>
  </si>
  <si>
    <t>PRIX PAR PERSONNE AVEC REDUCTION 5% pour 2 INSCRIPTIONS</t>
  </si>
  <si>
    <t>PRIX PAR PERSONNE AVEC REDUCTION 10% pour 3 ou + INSCRIPTIONS</t>
  </si>
  <si>
    <t>pour 2 cours enfant &lt; 18ans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</si>
</sst>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_ ;[Red]\-#,##0.00\ "/>
    <numFmt numFmtId="165" formatCode="#,##0_ ;[Red]\-#,##0\ 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20"/>
      <color theme="1"/>
      <name val="Calibri"/>
      <family val="2"/>
      <scheme val="minor"/>
    </font>
    <font>
      <sz val="15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Alignment="1">
      <alignment vertical="center" wrapText="1"/>
    </xf>
    <xf numFmtId="0" fontId="6" fillId="0" borderId="4" xfId="0" applyFont="1" applyBorder="1" applyAlignment="1">
      <alignment vertical="center"/>
    </xf>
    <xf numFmtId="164" fontId="6" fillId="0" borderId="5" xfId="0" applyNumberFormat="1" applyFont="1" applyBorder="1" applyAlignment="1">
      <alignment horizontal="center" vertical="center"/>
    </xf>
    <xf numFmtId="164" fontId="6" fillId="0" borderId="6" xfId="0" applyNumberFormat="1" applyFont="1" applyBorder="1" applyAlignment="1">
      <alignment horizontal="center" vertical="center"/>
    </xf>
    <xf numFmtId="0" fontId="6" fillId="0" borderId="7" xfId="0" applyFont="1" applyBorder="1" applyAlignment="1">
      <alignment vertical="center"/>
    </xf>
    <xf numFmtId="164" fontId="6" fillId="0" borderId="8" xfId="0" applyNumberFormat="1" applyFont="1" applyBorder="1" applyAlignment="1">
      <alignment horizontal="center" vertical="center"/>
    </xf>
    <xf numFmtId="164" fontId="6" fillId="0" borderId="9" xfId="0" applyNumberFormat="1" applyFont="1" applyBorder="1" applyAlignment="1">
      <alignment horizontal="center" vertical="center"/>
    </xf>
    <xf numFmtId="0" fontId="6" fillId="0" borderId="10" xfId="0" applyFont="1" applyBorder="1" applyAlignment="1">
      <alignment vertical="center"/>
    </xf>
    <xf numFmtId="164" fontId="6" fillId="0" borderId="11" xfId="0" applyNumberFormat="1" applyFont="1" applyBorder="1" applyAlignment="1">
      <alignment horizontal="center" vertical="center"/>
    </xf>
    <xf numFmtId="164" fontId="6" fillId="0" borderId="12" xfId="0" applyNumberFormat="1" applyFont="1" applyBorder="1" applyAlignment="1">
      <alignment horizontal="center" vertical="center"/>
    </xf>
    <xf numFmtId="164" fontId="0" fillId="0" borderId="0" xfId="0" applyNumberFormat="1" applyAlignment="1">
      <alignment vertical="center" wrapText="1"/>
    </xf>
    <xf numFmtId="164" fontId="1" fillId="0" borderId="0" xfId="0" applyNumberFormat="1" applyFont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164" fontId="5" fillId="2" borderId="2" xfId="0" applyNumberFormat="1" applyFont="1" applyFill="1" applyBorder="1" applyAlignment="1">
      <alignment horizontal="center" vertical="center" wrapText="1"/>
    </xf>
    <xf numFmtId="164" fontId="5" fillId="2" borderId="3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164" fontId="5" fillId="2" borderId="2" xfId="0" applyNumberFormat="1" applyFont="1" applyFill="1" applyBorder="1" applyAlignment="1">
      <alignment horizontal="center" vertical="center"/>
    </xf>
    <xf numFmtId="164" fontId="5" fillId="2" borderId="3" xfId="0" applyNumberFormat="1" applyFont="1" applyFill="1" applyBorder="1" applyAlignment="1">
      <alignment horizontal="center" vertical="center"/>
    </xf>
    <xf numFmtId="0" fontId="6" fillId="3" borderId="7" xfId="0" applyFont="1" applyFill="1" applyBorder="1" applyAlignment="1">
      <alignment vertical="center"/>
    </xf>
    <xf numFmtId="164" fontId="6" fillId="3" borderId="8" xfId="0" applyNumberFormat="1" applyFont="1" applyFill="1" applyBorder="1" applyAlignment="1">
      <alignment horizontal="center" vertical="center"/>
    </xf>
    <xf numFmtId="164" fontId="6" fillId="3" borderId="9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165" fontId="6" fillId="0" borderId="0" xfId="0" applyNumberFormat="1" applyFont="1" applyAlignment="1">
      <alignment horizontal="center" vertical="center" wrapText="1"/>
    </xf>
    <xf numFmtId="165" fontId="0" fillId="0" borderId="0" xfId="0" applyNumberFormat="1" applyAlignment="1">
      <alignment vertical="center" wrapText="1"/>
    </xf>
    <xf numFmtId="165" fontId="5" fillId="2" borderId="3" xfId="0" applyNumberFormat="1" applyFont="1" applyFill="1" applyBorder="1" applyAlignment="1">
      <alignment horizontal="center" vertical="center" wrapText="1"/>
    </xf>
    <xf numFmtId="165" fontId="6" fillId="0" borderId="6" xfId="0" applyNumberFormat="1" applyFont="1" applyBorder="1" applyAlignment="1">
      <alignment horizontal="center" vertical="center"/>
    </xf>
    <xf numFmtId="165" fontId="6" fillId="3" borderId="9" xfId="0" applyNumberFormat="1" applyFont="1" applyFill="1" applyBorder="1" applyAlignment="1">
      <alignment horizontal="center" vertical="center"/>
    </xf>
    <xf numFmtId="165" fontId="6" fillId="0" borderId="9" xfId="0" applyNumberFormat="1" applyFont="1" applyBorder="1" applyAlignment="1">
      <alignment horizontal="center" vertical="center"/>
    </xf>
    <xf numFmtId="165" fontId="6" fillId="0" borderId="12" xfId="0" applyNumberFormat="1" applyFont="1" applyBorder="1" applyAlignment="1">
      <alignment horizontal="center" vertical="center"/>
    </xf>
    <xf numFmtId="165" fontId="5" fillId="2" borderId="2" xfId="0" applyNumberFormat="1" applyFont="1" applyFill="1" applyBorder="1" applyAlignment="1">
      <alignment horizontal="center" vertical="center" wrapText="1"/>
    </xf>
    <xf numFmtId="165" fontId="5" fillId="2" borderId="2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14" fontId="6" fillId="0" borderId="0" xfId="0" applyNumberFormat="1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2233082</xdr:colOff>
      <xdr:row>5</xdr:row>
      <xdr:rowOff>146340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2233082" cy="1934923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4"/>
  <sheetViews>
    <sheetView tabSelected="1" zoomScale="90" zoomScaleNormal="90" workbookViewId="0">
      <selection activeCell="I19" sqref="I19"/>
    </sheetView>
  </sheetViews>
  <sheetFormatPr baseColWidth="10" defaultRowHeight="15" x14ac:dyDescent="0.25"/>
  <cols>
    <col min="1" max="1" width="91.42578125" style="1" bestFit="1" customWidth="1"/>
    <col min="2" max="2" width="18.7109375" style="11" customWidth="1"/>
    <col min="3" max="3" width="19.7109375" style="11" customWidth="1"/>
    <col min="4" max="4" width="13.85546875" style="24" customWidth="1"/>
    <col min="5" max="5" width="18.7109375" style="12" customWidth="1"/>
    <col min="6" max="6" width="18" style="24" customWidth="1"/>
    <col min="7" max="7" width="19.85546875" style="1" customWidth="1"/>
    <col min="8" max="16384" width="11.42578125" style="1"/>
  </cols>
  <sheetData>
    <row r="1" spans="1:7" ht="33.75" customHeight="1" x14ac:dyDescent="0.25">
      <c r="F1" s="38">
        <f ca="1">TODAY()</f>
        <v>42549</v>
      </c>
      <c r="G1" s="37"/>
    </row>
    <row r="2" spans="1:7" ht="27" customHeight="1" x14ac:dyDescent="0.25">
      <c r="B2" s="1"/>
      <c r="C2" s="1"/>
      <c r="D2" s="1"/>
      <c r="E2" s="1"/>
      <c r="F2" s="23"/>
      <c r="G2" s="22"/>
    </row>
    <row r="3" spans="1:7" ht="27" customHeight="1" x14ac:dyDescent="0.25">
      <c r="A3" s="34" t="s">
        <v>18</v>
      </c>
      <c r="B3" s="34"/>
      <c r="C3" s="34"/>
      <c r="D3" s="34"/>
      <c r="E3" s="34"/>
      <c r="F3" s="34"/>
      <c r="G3" s="34"/>
    </row>
    <row r="4" spans="1:7" ht="27" customHeight="1" x14ac:dyDescent="0.25">
      <c r="A4" s="35" t="s">
        <v>0</v>
      </c>
      <c r="B4" s="35"/>
      <c r="C4" s="35"/>
      <c r="D4" s="35"/>
      <c r="E4" s="35"/>
      <c r="F4" s="35"/>
      <c r="G4" s="35"/>
    </row>
    <row r="5" spans="1:7" ht="27" customHeight="1" x14ac:dyDescent="0.25">
      <c r="A5" s="32"/>
      <c r="B5" s="32"/>
      <c r="C5" s="32"/>
      <c r="D5" s="32"/>
      <c r="E5" s="32"/>
      <c r="F5" s="23"/>
      <c r="G5" s="33"/>
    </row>
    <row r="6" spans="1:7" ht="17.25" customHeight="1" thickBot="1" x14ac:dyDescent="0.3">
      <c r="A6" s="36"/>
      <c r="B6" s="36"/>
      <c r="C6" s="36"/>
      <c r="D6" s="36"/>
      <c r="E6" s="36"/>
    </row>
    <row r="7" spans="1:7" ht="63.75" thickBot="1" x14ac:dyDescent="0.3">
      <c r="A7" s="13" t="s">
        <v>1</v>
      </c>
      <c r="B7" s="14" t="s">
        <v>15</v>
      </c>
      <c r="C7" s="14" t="s">
        <v>13</v>
      </c>
      <c r="D7" s="30" t="s">
        <v>3</v>
      </c>
      <c r="E7" s="15" t="s">
        <v>16</v>
      </c>
      <c r="F7" s="25" t="s">
        <v>14</v>
      </c>
      <c r="G7" s="15" t="s">
        <v>17</v>
      </c>
    </row>
    <row r="8" spans="1:7" ht="21" x14ac:dyDescent="0.25">
      <c r="A8" s="2" t="s">
        <v>19</v>
      </c>
      <c r="B8" s="3">
        <v>152</v>
      </c>
      <c r="C8" s="3">
        <v>167</v>
      </c>
      <c r="D8" s="6">
        <v>37</v>
      </c>
      <c r="E8" s="4">
        <f>B8+D8</f>
        <v>189</v>
      </c>
      <c r="F8" s="26">
        <f>E8</f>
        <v>189</v>
      </c>
      <c r="G8" s="26">
        <f>C8+D8</f>
        <v>204</v>
      </c>
    </row>
    <row r="9" spans="1:7" ht="21" x14ac:dyDescent="0.25">
      <c r="A9" s="19" t="s">
        <v>5</v>
      </c>
      <c r="B9" s="20">
        <v>121</v>
      </c>
      <c r="C9" s="20">
        <v>133</v>
      </c>
      <c r="D9" s="20">
        <f>$D$8</f>
        <v>37</v>
      </c>
      <c r="E9" s="21">
        <f>B9+D9</f>
        <v>158</v>
      </c>
      <c r="F9" s="27">
        <f t="shared" ref="F9:F12" si="0">E9</f>
        <v>158</v>
      </c>
      <c r="G9" s="27">
        <f t="shared" ref="G9:G12" si="1">C9+D9</f>
        <v>170</v>
      </c>
    </row>
    <row r="10" spans="1:7" ht="21" x14ac:dyDescent="0.25">
      <c r="A10" s="5" t="s">
        <v>6</v>
      </c>
      <c r="B10" s="6">
        <v>179</v>
      </c>
      <c r="C10" s="6">
        <v>197</v>
      </c>
      <c r="D10" s="6">
        <f t="shared" ref="D10:D12" si="2">$D$8</f>
        <v>37</v>
      </c>
      <c r="E10" s="7">
        <f>B10+D10</f>
        <v>216</v>
      </c>
      <c r="F10" s="28">
        <f t="shared" si="0"/>
        <v>216</v>
      </c>
      <c r="G10" s="28">
        <f t="shared" si="1"/>
        <v>234</v>
      </c>
    </row>
    <row r="11" spans="1:7" ht="21" x14ac:dyDescent="0.25">
      <c r="A11" s="19" t="s">
        <v>7</v>
      </c>
      <c r="B11" s="20">
        <v>207</v>
      </c>
      <c r="C11" s="20">
        <v>228</v>
      </c>
      <c r="D11" s="20">
        <f t="shared" si="2"/>
        <v>37</v>
      </c>
      <c r="E11" s="21">
        <f>B11+D11</f>
        <v>244</v>
      </c>
      <c r="F11" s="27">
        <f t="shared" si="0"/>
        <v>244</v>
      </c>
      <c r="G11" s="27">
        <f t="shared" si="1"/>
        <v>265</v>
      </c>
    </row>
    <row r="12" spans="1:7" ht="21.75" thickBot="1" x14ac:dyDescent="0.3">
      <c r="A12" s="8" t="s">
        <v>8</v>
      </c>
      <c r="B12" s="9">
        <v>234</v>
      </c>
      <c r="C12" s="3">
        <v>257</v>
      </c>
      <c r="D12" s="6">
        <f t="shared" si="2"/>
        <v>37</v>
      </c>
      <c r="E12" s="10">
        <f t="shared" ref="E12" si="3">B12+D12</f>
        <v>271</v>
      </c>
      <c r="F12" s="29">
        <f t="shared" si="0"/>
        <v>271</v>
      </c>
      <c r="G12" s="29">
        <f t="shared" si="1"/>
        <v>294</v>
      </c>
    </row>
    <row r="13" spans="1:7" ht="63.75" thickBot="1" x14ac:dyDescent="0.3">
      <c r="A13" s="16" t="s">
        <v>20</v>
      </c>
      <c r="B13" s="17" t="s">
        <v>2</v>
      </c>
      <c r="C13" s="17"/>
      <c r="D13" s="31" t="s">
        <v>3</v>
      </c>
      <c r="E13" s="18" t="s">
        <v>4</v>
      </c>
      <c r="F13" s="25" t="s">
        <v>14</v>
      </c>
      <c r="G13" s="15" t="s">
        <v>17</v>
      </c>
    </row>
    <row r="14" spans="1:7" ht="21" x14ac:dyDescent="0.25">
      <c r="A14" s="5" t="s">
        <v>9</v>
      </c>
      <c r="B14" s="6">
        <f>B8-(B8*5%)</f>
        <v>144.4</v>
      </c>
      <c r="C14" s="6">
        <f>C8-(C8*5%)</f>
        <v>158.65</v>
      </c>
      <c r="D14" s="6">
        <f>$D$8</f>
        <v>37</v>
      </c>
      <c r="E14" s="7">
        <f>B14+D14</f>
        <v>181.4</v>
      </c>
      <c r="F14" s="28">
        <f t="shared" ref="F14:F18" si="4">E14</f>
        <v>181.4</v>
      </c>
      <c r="G14" s="28">
        <f>C14+D14</f>
        <v>195.65</v>
      </c>
    </row>
    <row r="15" spans="1:7" ht="21" x14ac:dyDescent="0.25">
      <c r="A15" s="19" t="s">
        <v>12</v>
      </c>
      <c r="B15" s="20">
        <f>B9-(B9*5%)</f>
        <v>114.95</v>
      </c>
      <c r="C15" s="20">
        <f>C9-(C9*5%)</f>
        <v>126.35</v>
      </c>
      <c r="D15" s="20">
        <f t="shared" ref="D15:D18" si="5">$D$8</f>
        <v>37</v>
      </c>
      <c r="E15" s="21">
        <f>B15+D15</f>
        <v>151.94999999999999</v>
      </c>
      <c r="F15" s="27">
        <f>E15</f>
        <v>151.94999999999999</v>
      </c>
      <c r="G15" s="27">
        <f>C15+D15</f>
        <v>163.35</v>
      </c>
    </row>
    <row r="16" spans="1:7" ht="21" x14ac:dyDescent="0.25">
      <c r="A16" s="5" t="s">
        <v>22</v>
      </c>
      <c r="B16" s="6">
        <f>B10-(B10*5%)</f>
        <v>170.05</v>
      </c>
      <c r="C16" s="6">
        <f>C10-(C10*5%)</f>
        <v>187.15</v>
      </c>
      <c r="D16" s="6">
        <f t="shared" si="5"/>
        <v>37</v>
      </c>
      <c r="E16" s="7">
        <f t="shared" ref="E16:E18" si="6">B16+D16</f>
        <v>207.05</v>
      </c>
      <c r="F16" s="28">
        <f t="shared" si="4"/>
        <v>207.05</v>
      </c>
      <c r="G16" s="28">
        <f t="shared" ref="G16:G18" si="7">C16+D16</f>
        <v>224.15</v>
      </c>
    </row>
    <row r="17" spans="1:7" ht="21" x14ac:dyDescent="0.25">
      <c r="A17" s="19" t="s">
        <v>10</v>
      </c>
      <c r="B17" s="20">
        <f>B11-(B11*5%)</f>
        <v>196.65</v>
      </c>
      <c r="C17" s="20">
        <f>C11-(C11*5%)</f>
        <v>216.6</v>
      </c>
      <c r="D17" s="20">
        <f t="shared" si="5"/>
        <v>37</v>
      </c>
      <c r="E17" s="21">
        <f t="shared" si="6"/>
        <v>233.65</v>
      </c>
      <c r="F17" s="27">
        <f t="shared" si="4"/>
        <v>233.65</v>
      </c>
      <c r="G17" s="27">
        <f t="shared" si="7"/>
        <v>253.6</v>
      </c>
    </row>
    <row r="18" spans="1:7" ht="21.75" thickBot="1" x14ac:dyDescent="0.3">
      <c r="A18" s="5" t="s">
        <v>11</v>
      </c>
      <c r="B18" s="6">
        <f>B12-(B12*5%)</f>
        <v>222.3</v>
      </c>
      <c r="C18" s="6">
        <f>C12-(C12*5%)</f>
        <v>244.15</v>
      </c>
      <c r="D18" s="6">
        <f t="shared" si="5"/>
        <v>37</v>
      </c>
      <c r="E18" s="7">
        <f t="shared" si="6"/>
        <v>259.3</v>
      </c>
      <c r="F18" s="28">
        <f t="shared" si="4"/>
        <v>259.3</v>
      </c>
      <c r="G18" s="28">
        <f t="shared" si="7"/>
        <v>281.14999999999998</v>
      </c>
    </row>
    <row r="19" spans="1:7" ht="63.75" thickBot="1" x14ac:dyDescent="0.3">
      <c r="A19" s="16" t="s">
        <v>21</v>
      </c>
      <c r="B19" s="17" t="s">
        <v>2</v>
      </c>
      <c r="C19" s="17"/>
      <c r="D19" s="31" t="s">
        <v>3</v>
      </c>
      <c r="E19" s="18" t="s">
        <v>4</v>
      </c>
      <c r="F19" s="25" t="s">
        <v>14</v>
      </c>
      <c r="G19" s="15" t="s">
        <v>17</v>
      </c>
    </row>
    <row r="20" spans="1:7" ht="21" x14ac:dyDescent="0.25">
      <c r="A20" s="5" t="s">
        <v>9</v>
      </c>
      <c r="B20" s="6">
        <f>B8-(B8*10%)</f>
        <v>136.80000000000001</v>
      </c>
      <c r="C20" s="6">
        <f>C8-(C8*10%)</f>
        <v>150.30000000000001</v>
      </c>
      <c r="D20" s="6">
        <f>$D$8</f>
        <v>37</v>
      </c>
      <c r="E20" s="7">
        <f>B20+D20</f>
        <v>173.8</v>
      </c>
      <c r="F20" s="28">
        <f t="shared" ref="F20:F24" si="8">E20</f>
        <v>173.8</v>
      </c>
      <c r="G20" s="28">
        <f>C20+D20</f>
        <v>187.3</v>
      </c>
    </row>
    <row r="21" spans="1:7" ht="21" x14ac:dyDescent="0.25">
      <c r="A21" s="19" t="s">
        <v>12</v>
      </c>
      <c r="B21" s="20">
        <f>B9-(B9*10%)</f>
        <v>108.9</v>
      </c>
      <c r="C21" s="20">
        <f>C9-(C9*10%)</f>
        <v>119.7</v>
      </c>
      <c r="D21" s="20">
        <f t="shared" ref="D21:D24" si="9">$D$8</f>
        <v>37</v>
      </c>
      <c r="E21" s="21">
        <f>B21+D21</f>
        <v>145.9</v>
      </c>
      <c r="F21" s="27">
        <f>E21</f>
        <v>145.9</v>
      </c>
      <c r="G21" s="27">
        <f>C21+D21</f>
        <v>156.69999999999999</v>
      </c>
    </row>
    <row r="22" spans="1:7" ht="21" x14ac:dyDescent="0.25">
      <c r="A22" s="5" t="s">
        <v>22</v>
      </c>
      <c r="B22" s="6">
        <f>B10-(B10*10%)</f>
        <v>161.1</v>
      </c>
      <c r="C22" s="6">
        <f>C10-(C10*10%)</f>
        <v>177.3</v>
      </c>
      <c r="D22" s="6">
        <f t="shared" si="9"/>
        <v>37</v>
      </c>
      <c r="E22" s="7">
        <f t="shared" ref="E22:E24" si="10">B22+D22</f>
        <v>198.1</v>
      </c>
      <c r="F22" s="28">
        <f t="shared" ref="F22:F24" si="11">E22</f>
        <v>198.1</v>
      </c>
      <c r="G22" s="28">
        <f t="shared" ref="G22:G24" si="12">C22+D22</f>
        <v>214.3</v>
      </c>
    </row>
    <row r="23" spans="1:7" ht="21" x14ac:dyDescent="0.25">
      <c r="A23" s="19" t="s">
        <v>10</v>
      </c>
      <c r="B23" s="20">
        <f>B11-(B11*10%)</f>
        <v>186.3</v>
      </c>
      <c r="C23" s="20">
        <f>C11-(C11*10%)</f>
        <v>205.2</v>
      </c>
      <c r="D23" s="20">
        <f t="shared" si="9"/>
        <v>37</v>
      </c>
      <c r="E23" s="21">
        <f t="shared" si="10"/>
        <v>223.3</v>
      </c>
      <c r="F23" s="27">
        <f t="shared" si="11"/>
        <v>223.3</v>
      </c>
      <c r="G23" s="27">
        <f t="shared" si="12"/>
        <v>242.2</v>
      </c>
    </row>
    <row r="24" spans="1:7" ht="21.75" thickBot="1" x14ac:dyDescent="0.3">
      <c r="A24" s="8" t="s">
        <v>11</v>
      </c>
      <c r="B24" s="9">
        <f>B12-(B12*10%)</f>
        <v>210.6</v>
      </c>
      <c r="C24" s="9">
        <f>C12-(C12*10%)</f>
        <v>231.3</v>
      </c>
      <c r="D24" s="9">
        <f t="shared" si="9"/>
        <v>37</v>
      </c>
      <c r="E24" s="10">
        <f t="shared" si="10"/>
        <v>247.6</v>
      </c>
      <c r="F24" s="29">
        <f t="shared" si="11"/>
        <v>247.6</v>
      </c>
      <c r="G24" s="29">
        <f t="shared" si="12"/>
        <v>268.3</v>
      </c>
    </row>
  </sheetData>
  <mergeCells count="4">
    <mergeCell ref="A6:E6"/>
    <mergeCell ref="F1:G1"/>
    <mergeCell ref="A3:G3"/>
    <mergeCell ref="A4:G4"/>
  </mergeCells>
  <printOptions horizontalCentered="1"/>
  <pageMargins left="0" right="0" top="1.9685039370078741" bottom="0" header="0" footer="0"/>
  <pageSetup paperSize="9" scale="4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cbo</dc:creator>
  <cp:lastModifiedBy>Christophe BOUCHER</cp:lastModifiedBy>
  <cp:lastPrinted>2016-06-28T11:21:30Z</cp:lastPrinted>
  <dcterms:created xsi:type="dcterms:W3CDTF">2013-09-05T11:31:11Z</dcterms:created>
  <dcterms:modified xsi:type="dcterms:W3CDTF">2016-06-28T11:23:33Z</dcterms:modified>
</cp:coreProperties>
</file>